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Arquivos para publicação no site da CEB IPES\Relatório Acompanhamento Contratos 2024\"/>
    </mc:Choice>
  </mc:AlternateContent>
  <xr:revisionPtr revIDLastSave="0" documentId="8_{32C17879-3EFE-49BD-AAB6-97B1A3F6A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EV___Acompanhamento_de_Co (2)" sheetId="3" r:id="rId1"/>
  </sheets>
  <definedNames>
    <definedName name="_xlnm._FilterDatabase" localSheetId="0" hidden="1">'XXEV___Acompanhamento_de_Co (2)'!$A$7:$L$25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" l="1"/>
  <c r="K26" i="3"/>
  <c r="H26" i="3"/>
  <c r="J24" i="3"/>
  <c r="J26" i="3" s="1"/>
</calcChain>
</file>

<file path=xl/sharedStrings.xml><?xml version="1.0" encoding="utf-8"?>
<sst xmlns="http://schemas.openxmlformats.org/spreadsheetml/2006/main" count="116" uniqueCount="97">
  <si>
    <t>Relatório de Acompanhamento de Contratos</t>
  </si>
  <si>
    <t>15/07/2021 a 25/08/2026</t>
  </si>
  <si>
    <t>Execução: 09/04/2024 16:58:19</t>
  </si>
  <si>
    <t>39.683.726/0001-01</t>
  </si>
  <si>
    <t>Contrato</t>
  </si>
  <si>
    <t>Fornecedor</t>
  </si>
  <si>
    <t>CNPJ</t>
  </si>
  <si>
    <t>Processo</t>
  </si>
  <si>
    <t>Objeto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</si>
  <si>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</si>
  <si>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</si>
  <si>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</si>
  <si>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</si>
  <si>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</si>
  <si>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</si>
  <si>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</si>
  <si>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</si>
  <si>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</si>
  <si>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</si>
  <si>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</si>
  <si>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Aprovado</t>
  </si>
  <si>
    <t>CHRONUS AUDITORES INDEPENDENTES</t>
  </si>
  <si>
    <t>09.631.256/0001-71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</si>
  <si>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</si>
  <si>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</si>
  <si>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</si>
  <si>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</si>
  <si>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</si>
  <si>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CONTRATAÇÃO DE EMPRESA ESPECIALIZADA PARA PARA A PRESTAÇÃO DE SERVIÇOS DE ASSISTÊNCIA AO JOVEM APRENDIZ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</si>
  <si>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</si>
  <si>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</si>
  <si>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</si>
  <si>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</si>
  <si>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</si>
  <si>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</si>
  <si>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</si>
  <si>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</si>
  <si>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</si>
  <si>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</si>
  <si>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002/2022 - CEB IPES</t>
  </si>
  <si>
    <t>TATICCA AUDITORES INDEPENDENTES S.S</t>
  </si>
  <si>
    <t>20.840.718/0001-01</t>
  </si>
  <si>
    <t>CONTRATAÇÃO DE SERVIÇOS REGULARES DE AUDITORIA INDEPENDENTE</t>
  </si>
  <si>
    <t>002/2022 - IPES</t>
  </si>
  <si>
    <t>BANCO GENIAL S.A</t>
  </si>
  <si>
    <t>45.246.410/0001-55</t>
  </si>
  <si>
    <t>Contratação de serviços de assessoria financeira e estratégica para realizar a modelagem da implantação do projeto e iluminação pública da CEB Iluminação Pública e Serviços S.A. - CEB-IPES</t>
  </si>
  <si>
    <t>002/2023-DF/CEB-IPES</t>
  </si>
  <si>
    <t>TORINO INFORMATICA LTDA</t>
  </si>
  <si>
    <t>03.619.767/0005-15</t>
  </si>
  <si>
    <t>AQUISIÇÃO DE MICROCOMPUTADORES PADRÃO MINI DESKTOP</t>
  </si>
  <si>
    <t>002/2024 - CEB-IPES</t>
  </si>
  <si>
    <t>ANA NOVAIS ARQUITETURA LTDA</t>
  </si>
  <si>
    <t>34.475.789/0001-59</t>
  </si>
  <si>
    <t>SERVIÇOS DE PROJETOS DE ARQUITETURA E ENGENHARIA</t>
  </si>
  <si>
    <t>003/2023-DF/CEB IPES</t>
  </si>
  <si>
    <t>CONTRATAÇÃO DE PRESTAÇÃO DE SERVIÇOS DE CONSULTORIA ESPECIALIZADA PARA ASSESSORAR NA ESTRUTRAÇÃO DOS PROCESSOS - CEB IPES</t>
  </si>
  <si>
    <t>COMPANHIA ENERGETICA DE BRASILIA - CEB</t>
  </si>
  <si>
    <t>00.070.698/0001-11</t>
  </si>
  <si>
    <t>004/2023 - CEB IPES</t>
  </si>
  <si>
    <t>FUNDACAO INSTITUTO DE PESQUISAS ECONOMICAS FIPE</t>
  </si>
  <si>
    <t>43.942.358/0001-46</t>
  </si>
  <si>
    <t>CONTRATAÇÃO DE SERVIÇOS PARA PRESTAR APOIO JURÍDICO E ECONÔMICO A CEB IPES</t>
  </si>
  <si>
    <t>005/2022-CEB IPES</t>
  </si>
  <si>
    <t>PRIME CONSULTORIA E ASSESSORIA EMPRESARIAL LTDA</t>
  </si>
  <si>
    <t>05.340.639/0001-30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</si>
  <si>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</si>
  <si>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</si>
  <si>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</si>
  <si>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</si>
  <si>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CONTRATAÇÃO DE EMPRESA AGENCIADORA DE PUBLICIDADE PARA PUBLICAÇÃO DE MATERIA LEGAL DA CEB IPES</t>
  </si>
  <si>
    <t>028/2021-CJU/CEB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</si>
  <si>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</si>
  <si>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</si>
  <si>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</si>
  <si>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</si>
  <si>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</si>
  <si>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</si>
  <si>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</si>
  <si>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</si>
  <si>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</si>
  <si>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COMPARTILHAMENTO SEM POSSE. EM CARÁTER PRECÁRIO DE COMERCIAIS SITUADAS DE USO INSTITUCIONAL CONFORME DISPOSTO NO PROCESSO SEI 00093-00000663/2020-76</t>
  </si>
  <si>
    <t>SEI 83950864</t>
  </si>
  <si>
    <t>CONTRATO DE COMPARTILHAMENTO DE DESPESAS DE ESTRUTURA. SERVIÇOS E TREINAMENTO - CEB H / CEB IPES</t>
  </si>
  <si>
    <t xml:space="preserve"> 04028-00000519/2023-81</t>
  </si>
  <si>
    <t xml:space="preserve"> 04028-00000146/2022-67</t>
  </si>
  <si>
    <t xml:space="preserve"> 00093-00000663/2020-76</t>
  </si>
  <si>
    <t xml:space="preserve"> 04028-00000609/2022-91</t>
  </si>
  <si>
    <t xml:space="preserve"> 04028-00000518/2021-74</t>
  </si>
  <si>
    <t xml:space="preserve"> 04028-00000517/2023-91</t>
  </si>
  <si>
    <t xml:space="preserve"> 04028-00000430/2023-14</t>
  </si>
  <si>
    <t xml:space="preserve"> 04028-00000299/2021-23</t>
  </si>
  <si>
    <t xml:space="preserve"> 00093-00000352/2021-98</t>
  </si>
  <si>
    <t xml:space="preserve"> 04028-00000211/2021-73</t>
  </si>
  <si>
    <t xml:space="preserve">  04028.00000224/2022-23</t>
  </si>
  <si>
    <t>04028-00000040/2024-25</t>
  </si>
  <si>
    <t>00093-00000031/2022-74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</si>
</sst>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rgb="FFFFFFFF"/>
      <name val="Aptos Narrow"/>
      <family val="2"/>
    </font>
    <font>
      <sz val="9"/>
      <color rgb="FF000000"/>
      <name val="Aptos Narrow"/>
      <family val="2"/>
    </font>
    <font>
      <b/>
      <sz val="9"/>
      <color rgb="FF000000"/>
      <name val="Aptos Narrow"/>
      <family val="2"/>
    </font>
    <font>
      <sz val="9"/>
      <color theme="1"/>
      <name val="Aptos Narrow"/>
      <family val="2"/>
    </font>
    <font>
      <b/>
      <sz val="9"/>
      <color theme="1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4" borderId="11" xfId="0" applyFont="1" applyFill="1" applyBorder="1" applyAlignment="1">
      <alignment horizontal="center" vertical="top" wrapText="1"/>
    </xf>
    <xf numFmtId="0" fontId="18" fillId="34" borderId="14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0" borderId="0" xfId="0" applyFont="1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14" fontId="19" fillId="33" borderId="13" xfId="0" applyNumberFormat="1" applyFont="1" applyFill="1" applyBorder="1" applyAlignment="1">
      <alignment horizontal="center" vertical="top" wrapText="1"/>
    </xf>
    <xf numFmtId="14" fontId="19" fillId="33" borderId="10" xfId="0" applyNumberFormat="1" applyFont="1" applyFill="1" applyBorder="1" applyAlignment="1">
      <alignment horizontal="center" vertical="top" wrapText="1"/>
    </xf>
    <xf numFmtId="4" fontId="19" fillId="33" borderId="13" xfId="0" applyNumberFormat="1" applyFont="1" applyFill="1" applyBorder="1" applyAlignment="1">
      <alignment horizontal="right" vertical="top" wrapText="1"/>
    </xf>
    <xf numFmtId="0" fontId="19" fillId="33" borderId="13" xfId="0" applyFont="1" applyFill="1" applyBorder="1" applyAlignment="1">
      <alignment horizontal="right" vertical="top" wrapText="1"/>
    </xf>
    <xf numFmtId="4" fontId="21" fillId="0" borderId="0" xfId="0" applyNumberFormat="1" applyFont="1"/>
    <xf numFmtId="4" fontId="22" fillId="0" borderId="0" xfId="0" applyNumberFormat="1" applyFont="1"/>
    <xf numFmtId="4" fontId="19" fillId="35" borderId="13" xfId="0" applyNumberFormat="1" applyFont="1" applyFill="1" applyBorder="1" applyAlignment="1">
      <alignment horizontal="right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showGridLines="0" tabSelected="1" workbookViewId="0">
      <selection activeCell="N15" sqref="N15"/>
    </sheetView>
  </sheetViews>
  <sheetFormatPr defaultRowHeight="12" x14ac:dyDescent="0.2"/>
  <cols>
    <col min="1" max="1" width="16.28515625" style="6" bestFit="1" customWidth="1"/>
    <col min="2" max="2" width="60.42578125" style="6" customWidth="1"/>
    <col min="3" max="3" width="15.140625" style="6" bestFit="1" customWidth="1"/>
    <col min="4" max="4" width="19.7109375" style="6" bestFit="1" customWidth="1"/>
    <col min="5" max="5" width="58.7109375" style="6" customWidth="1"/>
    <col min="6" max="7" width="9" style="6" bestFit="1" customWidth="1"/>
    <col min="8" max="9" width="10.85546875" style="6" bestFit="1" customWidth="1"/>
    <col min="10" max="10" width="12.28515625" style="6" customWidth="1"/>
    <col min="11" max="11" width="10" style="6" bestFit="1" customWidth="1"/>
    <col min="12" max="12" width="11.28515625" style="6" bestFit="1" customWidth="1"/>
    <col min="13" max="16384" width="9.140625" style="6"/>
  </cols>
  <sheetData>
    <row r="1" spans="1:12" x14ac:dyDescent="0.2">
      <c r="A1" s="18"/>
      <c r="C1" s="19"/>
    </row>
    <row r="2" spans="1:12" x14ac:dyDescent="0.2">
      <c r="A2" s="18"/>
      <c r="C2" s="19"/>
      <c r="E2" s="5" t="s">
        <v>0</v>
      </c>
    </row>
    <row r="3" spans="1:12" x14ac:dyDescent="0.2">
      <c r="A3" s="18"/>
      <c r="C3" s="19"/>
      <c r="E3" s="5" t="s">
        <v>1</v>
      </c>
    </row>
    <row r="4" spans="1:12" x14ac:dyDescent="0.2">
      <c r="A4" s="18"/>
      <c r="C4" s="19"/>
      <c r="E4" s="5" t="s">
        <v>2</v>
      </c>
    </row>
    <row r="5" spans="1:12" x14ac:dyDescent="0.2">
      <c r="E5" s="5" t="s">
        <v>3</v>
      </c>
    </row>
    <row r="7" spans="1:12" ht="24" customHeight="1" x14ac:dyDescent="0.2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2" t="s">
        <v>9</v>
      </c>
      <c r="G7" s="1" t="s">
        <v>11</v>
      </c>
      <c r="H7" s="2" t="s">
        <v>12</v>
      </c>
      <c r="I7" s="2" t="s">
        <v>12</v>
      </c>
      <c r="J7" s="16" t="s">
        <v>15</v>
      </c>
      <c r="K7" s="16" t="s">
        <v>16</v>
      </c>
      <c r="L7" s="16" t="s">
        <v>17</v>
      </c>
    </row>
    <row r="8" spans="1:12" x14ac:dyDescent="0.2">
      <c r="A8" s="17"/>
      <c r="B8" s="17"/>
      <c r="C8" s="17"/>
      <c r="D8" s="17"/>
      <c r="E8" s="17"/>
      <c r="F8" s="4" t="s">
        <v>10</v>
      </c>
      <c r="G8" s="3" t="s">
        <v>10</v>
      </c>
      <c r="H8" s="4" t="s">
        <v>13</v>
      </c>
      <c r="I8" s="4" t="s">
        <v>14</v>
      </c>
      <c r="J8" s="17"/>
      <c r="K8" s="17"/>
      <c r="L8" s="17"/>
    </row>
    <row r="10" spans="1:12" ht="24" x14ac:dyDescent="0.2">
      <c r="A10" s="7" t="s">
        <v>25</v>
      </c>
      <c r="B10" s="7" t="s">
        <v>26</v>
      </c>
      <c r="C10" s="8" t="s">
        <v>27</v>
      </c>
      <c r="D10" s="8" t="s">
        <v>87</v>
      </c>
      <c r="E10" s="7" t="s">
        <v>28</v>
      </c>
      <c r="F10" s="9">
        <v>44958</v>
      </c>
      <c r="G10" s="10">
        <v>45689</v>
      </c>
      <c r="H10" s="11">
        <v>37437.120000000003</v>
      </c>
      <c r="I10" s="11">
        <v>76452.17</v>
      </c>
      <c r="J10" s="15">
        <v>33613.019999999997</v>
      </c>
      <c r="K10" s="11">
        <v>42839.15</v>
      </c>
      <c r="L10" s="8" t="s">
        <v>20</v>
      </c>
    </row>
    <row r="11" spans="1:12" ht="24" x14ac:dyDescent="0.2">
      <c r="A11" s="7" t="s">
        <v>29</v>
      </c>
      <c r="B11" s="7" t="s">
        <v>30</v>
      </c>
      <c r="C11" s="8" t="s">
        <v>31</v>
      </c>
      <c r="D11" s="8" t="s">
        <v>32</v>
      </c>
      <c r="E11" s="7" t="s">
        <v>33</v>
      </c>
      <c r="F11" s="9">
        <v>45318</v>
      </c>
      <c r="G11" s="10">
        <v>45499</v>
      </c>
      <c r="H11" s="11">
        <v>25000</v>
      </c>
      <c r="I11" s="11">
        <v>25000</v>
      </c>
      <c r="J11" s="15">
        <v>8333.33</v>
      </c>
      <c r="K11" s="11">
        <v>16666.669999999998</v>
      </c>
      <c r="L11" s="8" t="s">
        <v>20</v>
      </c>
    </row>
    <row r="12" spans="1:12" ht="24" x14ac:dyDescent="0.2">
      <c r="A12" s="7" t="s">
        <v>34</v>
      </c>
      <c r="B12" s="7" t="s">
        <v>35</v>
      </c>
      <c r="C12" s="8" t="s">
        <v>36</v>
      </c>
      <c r="D12" s="8" t="s">
        <v>37</v>
      </c>
      <c r="E12" s="7" t="s">
        <v>38</v>
      </c>
      <c r="F12" s="9">
        <v>44392</v>
      </c>
      <c r="G12" s="10">
        <v>46252</v>
      </c>
      <c r="H12" s="11">
        <v>180000</v>
      </c>
      <c r="I12" s="11">
        <v>180000</v>
      </c>
      <c r="J12" s="15">
        <v>9175.68</v>
      </c>
      <c r="K12" s="11">
        <v>170824.32000000001</v>
      </c>
      <c r="L12" s="8" t="s">
        <v>20</v>
      </c>
    </row>
    <row r="13" spans="1:12" x14ac:dyDescent="0.2">
      <c r="A13" s="7" t="s">
        <v>39</v>
      </c>
      <c r="B13" s="7" t="s">
        <v>40</v>
      </c>
      <c r="C13" s="8" t="s">
        <v>41</v>
      </c>
      <c r="D13" s="8" t="s">
        <v>88</v>
      </c>
      <c r="E13" s="7" t="s">
        <v>42</v>
      </c>
      <c r="F13" s="9">
        <v>44671</v>
      </c>
      <c r="G13" s="10">
        <v>45524</v>
      </c>
      <c r="H13" s="11">
        <v>50000</v>
      </c>
      <c r="I13" s="11">
        <v>51943.83</v>
      </c>
      <c r="J13" s="15">
        <v>51943.83</v>
      </c>
      <c r="K13" s="12">
        <v>0</v>
      </c>
      <c r="L13" s="8" t="s">
        <v>20</v>
      </c>
    </row>
    <row r="14" spans="1:12" ht="36" x14ac:dyDescent="0.2">
      <c r="A14" s="7" t="s">
        <v>43</v>
      </c>
      <c r="B14" s="7" t="s">
        <v>44</v>
      </c>
      <c r="C14" s="8" t="s">
        <v>45</v>
      </c>
      <c r="D14" s="8" t="s">
        <v>94</v>
      </c>
      <c r="E14" s="7" t="s">
        <v>46</v>
      </c>
      <c r="F14" s="9">
        <v>44685</v>
      </c>
      <c r="G14" s="10">
        <v>45416</v>
      </c>
      <c r="H14" s="11">
        <v>4740000</v>
      </c>
      <c r="I14" s="11">
        <v>4740000</v>
      </c>
      <c r="J14" s="15">
        <v>592500</v>
      </c>
      <c r="K14" s="11">
        <v>4147500</v>
      </c>
      <c r="L14" s="8" t="s">
        <v>20</v>
      </c>
    </row>
    <row r="15" spans="1:12" ht="24" x14ac:dyDescent="0.2">
      <c r="A15" s="7" t="s">
        <v>47</v>
      </c>
      <c r="B15" s="7" t="s">
        <v>48</v>
      </c>
      <c r="C15" s="8" t="s">
        <v>49</v>
      </c>
      <c r="D15" s="8" t="s">
        <v>84</v>
      </c>
      <c r="E15" s="7" t="s">
        <v>50</v>
      </c>
      <c r="F15" s="9">
        <v>45223</v>
      </c>
      <c r="G15" s="10">
        <v>45406</v>
      </c>
      <c r="H15" s="11">
        <v>49980</v>
      </c>
      <c r="I15" s="11">
        <v>49980</v>
      </c>
      <c r="J15" s="15">
        <v>49980</v>
      </c>
      <c r="K15" s="12">
        <v>0</v>
      </c>
      <c r="L15" s="8" t="s">
        <v>20</v>
      </c>
    </row>
    <row r="16" spans="1:12" x14ac:dyDescent="0.2">
      <c r="A16" s="7" t="s">
        <v>51</v>
      </c>
      <c r="B16" s="7" t="s">
        <v>52</v>
      </c>
      <c r="C16" s="8" t="s">
        <v>53</v>
      </c>
      <c r="D16" s="8" t="s">
        <v>95</v>
      </c>
      <c r="E16" s="7" t="s">
        <v>54</v>
      </c>
      <c r="F16" s="9">
        <v>45310</v>
      </c>
      <c r="G16" s="10">
        <v>45492</v>
      </c>
      <c r="H16" s="11">
        <v>91647.5</v>
      </c>
      <c r="I16" s="11">
        <v>91647.5</v>
      </c>
      <c r="J16" s="15">
        <v>75144.75</v>
      </c>
      <c r="K16" s="11">
        <v>16502.75</v>
      </c>
      <c r="L16" s="8" t="s">
        <v>20</v>
      </c>
    </row>
    <row r="17" spans="1:12" ht="24" x14ac:dyDescent="0.2">
      <c r="A17" s="7" t="s">
        <v>55</v>
      </c>
      <c r="B17" s="7" t="s">
        <v>21</v>
      </c>
      <c r="C17" s="8" t="s">
        <v>22</v>
      </c>
      <c r="D17" s="8" t="s">
        <v>89</v>
      </c>
      <c r="E17" s="7" t="s">
        <v>56</v>
      </c>
      <c r="F17" s="9">
        <v>45225</v>
      </c>
      <c r="G17" s="10">
        <v>45408</v>
      </c>
      <c r="H17" s="11">
        <v>50000</v>
      </c>
      <c r="I17" s="11">
        <v>50000</v>
      </c>
      <c r="J17" s="15">
        <v>20000</v>
      </c>
      <c r="K17" s="11">
        <v>30000</v>
      </c>
      <c r="L17" s="8" t="s">
        <v>20</v>
      </c>
    </row>
    <row r="18" spans="1:12" ht="24" x14ac:dyDescent="0.2">
      <c r="A18" s="7" t="s">
        <v>59</v>
      </c>
      <c r="B18" s="7" t="s">
        <v>60</v>
      </c>
      <c r="C18" s="8" t="s">
        <v>61</v>
      </c>
      <c r="D18" s="8" t="s">
        <v>90</v>
      </c>
      <c r="E18" s="7" t="s">
        <v>62</v>
      </c>
      <c r="F18" s="9">
        <v>45163</v>
      </c>
      <c r="G18" s="10">
        <v>45529</v>
      </c>
      <c r="H18" s="11">
        <v>280150</v>
      </c>
      <c r="I18" s="11">
        <v>280150</v>
      </c>
      <c r="J18" s="15">
        <v>280150</v>
      </c>
      <c r="K18" s="12">
        <v>0</v>
      </c>
      <c r="L18" s="8" t="s">
        <v>20</v>
      </c>
    </row>
    <row r="19" spans="1:12" ht="24" x14ac:dyDescent="0.2">
      <c r="A19" s="7" t="s">
        <v>63</v>
      </c>
      <c r="B19" s="7" t="s">
        <v>64</v>
      </c>
      <c r="C19" s="8" t="s">
        <v>65</v>
      </c>
      <c r="D19" s="8" t="s">
        <v>85</v>
      </c>
      <c r="E19" s="7" t="s">
        <v>66</v>
      </c>
      <c r="F19" s="9">
        <v>44806</v>
      </c>
      <c r="G19" s="10">
        <v>45506</v>
      </c>
      <c r="H19" s="11">
        <v>460940.28</v>
      </c>
      <c r="I19" s="11">
        <v>460940.28</v>
      </c>
      <c r="J19" s="15">
        <v>136870.67000000001</v>
      </c>
      <c r="K19" s="11">
        <v>324069.61</v>
      </c>
      <c r="L19" s="8" t="s">
        <v>20</v>
      </c>
    </row>
    <row r="20" spans="1:12" ht="24" x14ac:dyDescent="0.2">
      <c r="A20" s="7" t="s">
        <v>67</v>
      </c>
      <c r="B20" s="7" t="s">
        <v>68</v>
      </c>
      <c r="C20" s="8" t="s">
        <v>69</v>
      </c>
      <c r="D20" s="8" t="s">
        <v>91</v>
      </c>
      <c r="E20" s="7" t="s">
        <v>70</v>
      </c>
      <c r="F20" s="9">
        <v>44645</v>
      </c>
      <c r="G20" s="10">
        <v>45743</v>
      </c>
      <c r="H20" s="11">
        <v>69935</v>
      </c>
      <c r="I20" s="11">
        <v>252025.48</v>
      </c>
      <c r="J20" s="15">
        <v>115233</v>
      </c>
      <c r="K20" s="11">
        <v>136792.48000000001</v>
      </c>
      <c r="L20" s="8" t="s">
        <v>20</v>
      </c>
    </row>
    <row r="21" spans="1:12" ht="24" x14ac:dyDescent="0.2">
      <c r="A21" s="7" t="s">
        <v>71</v>
      </c>
      <c r="B21" s="7" t="s">
        <v>18</v>
      </c>
      <c r="C21" s="8" t="s">
        <v>19</v>
      </c>
      <c r="D21" s="8" t="s">
        <v>92</v>
      </c>
      <c r="E21" s="7" t="s">
        <v>72</v>
      </c>
      <c r="F21" s="9">
        <v>45138</v>
      </c>
      <c r="G21" s="10">
        <v>46218</v>
      </c>
      <c r="H21" s="11">
        <v>141135.25</v>
      </c>
      <c r="I21" s="11">
        <v>1290226.01</v>
      </c>
      <c r="J21" s="15">
        <v>251801.48</v>
      </c>
      <c r="K21" s="11">
        <v>1038424.53</v>
      </c>
      <c r="L21" s="8" t="s">
        <v>20</v>
      </c>
    </row>
    <row r="22" spans="1:12" ht="24" x14ac:dyDescent="0.2">
      <c r="A22" s="7" t="s">
        <v>73</v>
      </c>
      <c r="B22" s="7" t="s">
        <v>23</v>
      </c>
      <c r="C22" s="8" t="s">
        <v>24</v>
      </c>
      <c r="D22" s="8" t="s">
        <v>93</v>
      </c>
      <c r="E22" s="7" t="s">
        <v>74</v>
      </c>
      <c r="F22" s="9">
        <v>45138</v>
      </c>
      <c r="G22" s="10">
        <v>46259</v>
      </c>
      <c r="H22" s="11">
        <v>39704.769999999997</v>
      </c>
      <c r="I22" s="11">
        <v>201136.12</v>
      </c>
      <c r="J22" s="15">
        <v>51048.99</v>
      </c>
      <c r="K22" s="11">
        <v>150087.13</v>
      </c>
      <c r="L22" s="8" t="s">
        <v>20</v>
      </c>
    </row>
    <row r="23" spans="1:12" x14ac:dyDescent="0.2">
      <c r="A23" s="7" t="s">
        <v>75</v>
      </c>
      <c r="B23" s="7" t="s">
        <v>76</v>
      </c>
      <c r="C23" s="8" t="s">
        <v>77</v>
      </c>
      <c r="D23" s="8" t="s">
        <v>78</v>
      </c>
      <c r="E23" s="7" t="s">
        <v>79</v>
      </c>
      <c r="F23" s="9">
        <v>44392</v>
      </c>
      <c r="G23" s="10">
        <v>45416</v>
      </c>
      <c r="H23" s="11">
        <v>535740</v>
      </c>
      <c r="I23" s="11">
        <v>748042.94</v>
      </c>
      <c r="J23" s="15">
        <v>584534.67000000004</v>
      </c>
      <c r="K23" s="11">
        <v>163508.26999999999</v>
      </c>
      <c r="L23" s="8" t="s">
        <v>20</v>
      </c>
    </row>
    <row r="24" spans="1:12" ht="36" x14ac:dyDescent="0.2">
      <c r="A24" s="7" t="s">
        <v>80</v>
      </c>
      <c r="B24" s="7" t="s">
        <v>57</v>
      </c>
      <c r="C24" s="8" t="s">
        <v>58</v>
      </c>
      <c r="D24" s="8" t="s">
        <v>86</v>
      </c>
      <c r="E24" s="7" t="s">
        <v>81</v>
      </c>
      <c r="F24" s="9">
        <v>44392</v>
      </c>
      <c r="G24" s="10">
        <v>46218</v>
      </c>
      <c r="H24" s="11">
        <v>4266671.12</v>
      </c>
      <c r="I24" s="11">
        <v>4266671.12</v>
      </c>
      <c r="J24" s="15">
        <f>845555.71+365347.41</f>
        <v>1210903.1199999999</v>
      </c>
      <c r="K24" s="11">
        <v>3055768</v>
      </c>
      <c r="L24" s="8" t="s">
        <v>20</v>
      </c>
    </row>
    <row r="25" spans="1:12" ht="24" x14ac:dyDescent="0.2">
      <c r="A25" s="7" t="s">
        <v>82</v>
      </c>
      <c r="B25" s="7" t="s">
        <v>57</v>
      </c>
      <c r="C25" s="8" t="s">
        <v>58</v>
      </c>
      <c r="D25" s="8" t="s">
        <v>96</v>
      </c>
      <c r="E25" s="7" t="s">
        <v>83</v>
      </c>
      <c r="F25" s="9">
        <v>44663</v>
      </c>
      <c r="G25" s="10">
        <v>46124</v>
      </c>
      <c r="H25" s="11">
        <v>387000</v>
      </c>
      <c r="I25" s="11">
        <v>387000</v>
      </c>
      <c r="J25" s="15">
        <v>88146.67</v>
      </c>
      <c r="K25" s="11">
        <v>298853.33</v>
      </c>
      <c r="L25" s="8" t="s">
        <v>20</v>
      </c>
    </row>
    <row r="26" spans="1:12" x14ac:dyDescent="0.2">
      <c r="H26" s="14">
        <f>SUM(H10:H25)</f>
        <v>11405341.039999999</v>
      </c>
      <c r="I26" s="14">
        <f t="shared" ref="I26:K26" si="0">SUM(I10:I25)</f>
        <v>13151215.449999999</v>
      </c>
      <c r="J26" s="14">
        <f t="shared" si="0"/>
        <v>3559379.21</v>
      </c>
      <c r="K26" s="14">
        <f t="shared" si="0"/>
        <v>9591836.2400000002</v>
      </c>
    </row>
    <row r="27" spans="1:12" x14ac:dyDescent="0.2">
      <c r="J27" s="13"/>
    </row>
  </sheetData>
  <autoFilter ref="A7:L25" xr:uid="{00000000-0009-0000-0000-000001000000}"/>
  <mergeCells count="10">
    <mergeCell ref="E7:E8"/>
    <mergeCell ref="J7:J8"/>
    <mergeCell ref="K7:K8"/>
    <mergeCell ref="L7:L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Kalyane Praxedes Dantas</cp:lastModifiedBy>
  <dcterms:created xsi:type="dcterms:W3CDTF">2024-04-09T20:11:07Z</dcterms:created>
  <dcterms:modified xsi:type="dcterms:W3CDTF">2024-04-10T14:34:42Z</dcterms:modified>
</cp:coreProperties>
</file>